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ПФП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<sst xmlns="http://schemas.openxmlformats.org/spreadsheetml/2006/main" count="45" uniqueCount="45">
  <si>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Плановый период</t>
  </si>
  <si>
    <t>Таблица № 2</t>
  </si>
  <si>
    <t>Код</t>
  </si>
  <si>
    <t>Наименование дохода</t>
  </si>
  <si>
    <t xml:space="preserve">1 00 00000 00 0000 000 </t>
  </si>
  <si>
    <t>Налоговые и неналоговые доходы</t>
  </si>
  <si>
    <t>1 01 02000 01 0000 110</t>
  </si>
  <si>
    <t>Налог на доходы физических лиц *</t>
  </si>
  <si>
    <t>1 03 02000 01 0000 110</t>
  </si>
  <si>
    <t>Акцизы по подакцизным товарам (продукции), производимым на территории Российской Федерации*</t>
  </si>
  <si>
    <t>1 05 03000 01 0000 110</t>
  </si>
  <si>
    <t>Единый сельскохозяйственный налог*</t>
  </si>
  <si>
    <t>1 06 01000 00 0000 110</t>
  </si>
  <si>
    <t>Налог на имущество физических лиц</t>
  </si>
  <si>
    <t>1 06 06000 00 0000 110</t>
  </si>
  <si>
    <t>Земельный налог</t>
  </si>
  <si>
    <t>1 11 05030 00 0000 120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</si>
  <si>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</si>
  <si>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</si>
  <si>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</si>
  <si>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</si>
  <si>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ущерба*</t>
  </si>
  <si>
    <t>1 17 05000 00 0000 180</t>
  </si>
  <si>
    <t>Прочие неналоговые доходы</t>
  </si>
  <si>
    <t>2 00 00000 00 0000 000</t>
  </si>
  <si>
    <t>Безвозмездные поступления</t>
  </si>
  <si>
    <t xml:space="preserve">Дотации </t>
  </si>
  <si>
    <t xml:space="preserve">Субсидии </t>
  </si>
  <si>
    <t>Субвенции .</t>
  </si>
  <si>
    <t>Иные межбюджетные трансферты.</t>
  </si>
  <si>
    <t>Прочие безвозмездные поступления</t>
  </si>
  <si>
    <t>Всего доходов</t>
  </si>
  <si>
    <t>* В части доходов, зачисляемых в бюджеты поселений</t>
  </si>
  <si>
    <t>2 02 10000 00 0000 000</t>
  </si>
  <si>
    <t>2 02 20000 00 0000 000</t>
  </si>
  <si>
    <t>2 02 30000 00 0000 000</t>
  </si>
  <si>
    <t>2 02 40000 00 0000 000</t>
  </si>
  <si>
    <t>2 07 05030 00 0000 000</t>
  </si>
  <si>
    <t>(тыс. руб.)</t>
  </si>
  <si>
    <t>2025 год</t>
  </si>
  <si>
    <t>2 19 60010 00 0000 000</t>
  </si>
  <si>
    <t>Возврат остатков, субсидий, субвенций, и иных межбюджетных трансфертов, имеющих целевое назначение, прошлых лет</t>
  </si>
  <si>
    <t>1 13 00000 00 0000 000</t>
  </si>
  <si>
    <t>Доходы от оказания платных услуг (работ) и компенсации затрат государства</t>
  </si>
  <si>
    <t>2026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</si>
</sst>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</numFmts>
  <fonts count="4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62"/>
      <name val="Arial Cyr"/>
      <family val="0"/>
    </font>
    <font>
      <b/>
      <sz val="10"/>
      <color indexed="63"/>
      <name val="Arial Cyr"/>
      <family val="0"/>
    </font>
    <font>
      <b/>
      <sz val="10"/>
      <color indexed="52"/>
      <name val="Arial Cyr"/>
      <family val="0"/>
    </font>
    <font>
      <b/>
      <sz val="15"/>
      <color indexed="15"/>
      <name val="Arial Cyr"/>
      <family val="0"/>
    </font>
    <font>
      <b/>
      <sz val="13"/>
      <color indexed="15"/>
      <name val="Arial Cyr"/>
      <family val="0"/>
    </font>
    <font>
      <b/>
      <sz val="11"/>
      <color indexed="15"/>
      <name val="Arial Cyr"/>
      <family val="0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b/>
      <sz val="18"/>
      <color indexed="15"/>
      <name val="Cambria"/>
      <family val="1"/>
    </font>
    <font>
      <sz val="10"/>
      <color indexed="60"/>
      <name val="Arial Cyr"/>
      <family val="0"/>
    </font>
    <font>
      <u val="single"/>
      <sz val="10"/>
      <color indexed="20"/>
      <name val="Arial Cyr"/>
      <family val="0"/>
    </font>
    <font>
      <sz val="10"/>
      <color indexed="20"/>
      <name val="Arial Cyr"/>
      <family val="0"/>
    </font>
    <font>
      <i/>
      <sz val="10"/>
      <color indexed="23"/>
      <name val="Arial Cyr"/>
      <family val="0"/>
    </font>
    <font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0" fillId="3" borderId="0">
      <alignment/>
      <protection/>
    </xf>
    <xf numFmtId="0" fontId="32" fillId="4" borderId="0" applyNumberFormat="0" applyBorder="0" applyAlignment="0" applyProtection="0"/>
    <xf numFmtId="0" fontId="10" fillId="5" borderId="0">
      <alignment/>
      <protection/>
    </xf>
    <xf numFmtId="0" fontId="32" fillId="6" borderId="0" applyNumberFormat="0" applyBorder="0" applyAlignment="0" applyProtection="0"/>
    <xf numFmtId="0" fontId="10" fillId="7" borderId="0">
      <alignment/>
      <protection/>
    </xf>
    <xf numFmtId="0" fontId="32" fillId="8" borderId="0" applyNumberFormat="0" applyBorder="0" applyAlignment="0" applyProtection="0"/>
    <xf numFmtId="0" fontId="10" fillId="9" borderId="0">
      <alignment/>
      <protection/>
    </xf>
    <xf numFmtId="0" fontId="32" fillId="10" borderId="0" applyNumberFormat="0" applyBorder="0" applyAlignment="0" applyProtection="0"/>
    <xf numFmtId="0" fontId="10" fillId="11" borderId="0">
      <alignment/>
      <protection/>
    </xf>
    <xf numFmtId="0" fontId="32" fillId="12" borderId="0" applyNumberFormat="0" applyBorder="0" applyAlignment="0" applyProtection="0"/>
    <xf numFmtId="0" fontId="10" fillId="13" borderId="0">
      <alignment/>
      <protection/>
    </xf>
    <xf numFmtId="0" fontId="32" fillId="14" borderId="0" applyNumberFormat="0" applyBorder="0" applyAlignment="0" applyProtection="0"/>
    <xf numFmtId="0" fontId="10" fillId="15" borderId="0">
      <alignment/>
      <protection/>
    </xf>
    <xf numFmtId="0" fontId="32" fillId="16" borderId="0" applyNumberFormat="0" applyBorder="0" applyAlignment="0" applyProtection="0"/>
    <xf numFmtId="0" fontId="10" fillId="17" borderId="0">
      <alignment/>
      <protection/>
    </xf>
    <xf numFmtId="0" fontId="32" fillId="18" borderId="0" applyNumberFormat="0" applyBorder="0" applyAlignment="0" applyProtection="0"/>
    <xf numFmtId="0" fontId="10" fillId="19" borderId="0">
      <alignment/>
      <protection/>
    </xf>
    <xf numFmtId="0" fontId="32" fillId="20" borderId="0" applyNumberFormat="0" applyBorder="0" applyAlignment="0" applyProtection="0"/>
    <xf numFmtId="0" fontId="10" fillId="9" borderId="0">
      <alignment/>
      <protection/>
    </xf>
    <xf numFmtId="0" fontId="32" fillId="21" borderId="0" applyNumberFormat="0" applyBorder="0" applyAlignment="0" applyProtection="0"/>
    <xf numFmtId="0" fontId="10" fillId="15" borderId="0">
      <alignment/>
      <protection/>
    </xf>
    <xf numFmtId="0" fontId="32" fillId="22" borderId="0" applyNumberFormat="0" applyBorder="0" applyAlignment="0" applyProtection="0"/>
    <xf numFmtId="0" fontId="10" fillId="23" borderId="0">
      <alignment/>
      <protection/>
    </xf>
    <xf numFmtId="0" fontId="33" fillId="24" borderId="0" applyNumberFormat="0" applyBorder="0" applyAlignment="0" applyProtection="0"/>
    <xf numFmtId="0" fontId="11" fillId="25" borderId="0">
      <alignment/>
      <protection/>
    </xf>
    <xf numFmtId="0" fontId="33" fillId="26" borderId="0" applyNumberFormat="0" applyBorder="0" applyAlignment="0" applyProtection="0"/>
    <xf numFmtId="0" fontId="11" fillId="17" borderId="0">
      <alignment/>
      <protection/>
    </xf>
    <xf numFmtId="0" fontId="33" fillId="27" borderId="0" applyNumberFormat="0" applyBorder="0" applyAlignment="0" applyProtection="0"/>
    <xf numFmtId="0" fontId="11" fillId="19" borderId="0">
      <alignment/>
      <protection/>
    </xf>
    <xf numFmtId="0" fontId="33" fillId="28" borderId="0" applyNumberFormat="0" applyBorder="0" applyAlignment="0" applyProtection="0"/>
    <xf numFmtId="0" fontId="11" fillId="29" borderId="0">
      <alignment/>
      <protection/>
    </xf>
    <xf numFmtId="0" fontId="33" fillId="30" borderId="0" applyNumberFormat="0" applyBorder="0" applyAlignment="0" applyProtection="0"/>
    <xf numFmtId="0" fontId="11" fillId="31" borderId="0">
      <alignment/>
      <protection/>
    </xf>
    <xf numFmtId="0" fontId="33" fillId="32" borderId="0" applyNumberFormat="0" applyBorder="0" applyAlignment="0" applyProtection="0"/>
    <xf numFmtId="0" fontId="11" fillId="33" borderId="0">
      <alignment/>
      <protection/>
    </xf>
    <xf numFmtId="0" fontId="33" fillId="34" borderId="0" applyNumberFormat="0" applyBorder="0" applyAlignment="0" applyProtection="0"/>
    <xf numFmtId="0" fontId="11" fillId="35" borderId="0">
      <alignment/>
      <protection/>
    </xf>
    <xf numFmtId="0" fontId="33" fillId="36" borderId="0" applyNumberFormat="0" applyBorder="0" applyAlignment="0" applyProtection="0"/>
    <xf numFmtId="0" fontId="11" fillId="37" borderId="0">
      <alignment/>
      <protection/>
    </xf>
    <xf numFmtId="0" fontId="33" fillId="38" borderId="0" applyNumberFormat="0" applyBorder="0" applyAlignment="0" applyProtection="0"/>
    <xf numFmtId="0" fontId="11" fillId="39" borderId="0">
      <alignment/>
      <protection/>
    </xf>
    <xf numFmtId="0" fontId="33" fillId="40" borderId="0" applyNumberFormat="0" applyBorder="0" applyAlignment="0" applyProtection="0"/>
    <xf numFmtId="0" fontId="11" fillId="29" borderId="0">
      <alignment/>
      <protection/>
    </xf>
    <xf numFmtId="0" fontId="33" fillId="41" borderId="0" applyNumberFormat="0" applyBorder="0" applyAlignment="0" applyProtection="0"/>
    <xf numFmtId="0" fontId="11" fillId="31" borderId="0">
      <alignment/>
      <protection/>
    </xf>
    <xf numFmtId="0" fontId="33" fillId="42" borderId="0" applyNumberFormat="0" applyBorder="0" applyAlignment="0" applyProtection="0"/>
    <xf numFmtId="0" fontId="11" fillId="43" borderId="0">
      <alignment/>
      <protection/>
    </xf>
    <xf numFmtId="0" fontId="34" fillId="44" borderId="1" applyNumberFormat="0" applyAlignment="0" applyProtection="0"/>
    <xf numFmtId="0" fontId="12" fillId="13" borderId="2">
      <alignment/>
      <protection/>
    </xf>
    <xf numFmtId="0" fontId="35" fillId="45" borderId="3" applyNumberFormat="0" applyAlignment="0" applyProtection="0"/>
    <xf numFmtId="0" fontId="13" fillId="46" borderId="4">
      <alignment/>
      <protection/>
    </xf>
    <xf numFmtId="0" fontId="36" fillId="45" borderId="1" applyNumberFormat="0" applyAlignment="0" applyProtection="0"/>
    <xf numFmtId="0" fontId="14" fillId="46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0" fillId="0" borderId="0">
      <alignment/>
      <protection/>
    </xf>
    <xf numFmtId="17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>
      <alignment/>
      <protection/>
    </xf>
    <xf numFmtId="0" fontId="38" fillId="0" borderId="7" applyNumberFormat="0" applyFill="0" applyAlignment="0" applyProtection="0"/>
    <xf numFmtId="0" fontId="16" fillId="0" borderId="8">
      <alignment/>
      <protection/>
    </xf>
    <xf numFmtId="0" fontId="39" fillId="0" borderId="9" applyNumberFormat="0" applyFill="0" applyAlignment="0" applyProtection="0"/>
    <xf numFmtId="0" fontId="17" fillId="0" borderId="10">
      <alignment/>
      <protection/>
    </xf>
    <xf numFmtId="0" fontId="39" fillId="0" borderId="0" applyNumberFormat="0" applyFill="0" applyBorder="0" applyAlignment="0" applyProtection="0"/>
    <xf numFmtId="0" fontId="17" fillId="0" borderId="0">
      <alignment/>
      <protection/>
    </xf>
    <xf numFmtId="0" fontId="40" fillId="0" borderId="11" applyNumberFormat="0" applyFill="0" applyAlignment="0" applyProtection="0"/>
    <xf numFmtId="0" fontId="18" fillId="0" borderId="12">
      <alignment/>
      <protection/>
    </xf>
    <xf numFmtId="0" fontId="41" fillId="47" borderId="13" applyNumberFormat="0" applyAlignment="0" applyProtection="0"/>
    <xf numFmtId="0" fontId="19" fillId="48" borderId="14">
      <alignment/>
      <protection/>
    </xf>
    <xf numFmtId="0" fontId="42" fillId="0" borderId="0" applyNumberFormat="0" applyFill="0" applyBorder="0" applyAlignment="0" applyProtection="0"/>
    <xf numFmtId="0" fontId="20" fillId="0" borderId="0">
      <alignment/>
      <protection/>
    </xf>
    <xf numFmtId="0" fontId="43" fillId="49" borderId="0" applyNumberFormat="0" applyBorder="0" applyAlignment="0" applyProtection="0"/>
    <xf numFmtId="0" fontId="21" fillId="5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2" fillId="0" borderId="0">
      <alignment vertical="top"/>
      <protection locked="0"/>
    </xf>
    <xf numFmtId="0" fontId="44" fillId="51" borderId="0" applyNumberFormat="0" applyBorder="0" applyAlignment="0" applyProtection="0"/>
    <xf numFmtId="0" fontId="23" fillId="5" borderId="0">
      <alignment/>
      <protection/>
    </xf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0" fillId="52" borderId="15" applyNumberFormat="0" applyFont="0" applyAlignment="0" applyProtection="0"/>
    <xf numFmtId="0" fontId="10" fillId="53" borderId="16">
      <alignment/>
      <protection/>
    </xf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5" fillId="0" borderId="18">
      <alignment/>
      <protection/>
    </xf>
    <xf numFmtId="0" fontId="47" fillId="0" borderId="0" applyNumberFormat="0" applyFill="0" applyBorder="0" applyAlignment="0" applyProtection="0"/>
    <xf numFmtId="0" fontId="26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7" fillId="7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left" vertical="center" wrapText="1"/>
    </xf>
    <xf numFmtId="177" fontId="6" fillId="0" borderId="19" xfId="0" applyNumberFormat="1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177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ткрывавшаяся гиперссыл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5">
      <selection activeCell="E16" sqref="C6:E16"/>
    </sheetView>
  </sheetViews>
  <sheetFormatPr defaultColWidth="9.00390625" defaultRowHeight="12.75"/>
  <cols>
    <col min="1" max="1" width="23.00390625" style="0" customWidth="1"/>
    <col min="2" max="2" width="35.25390625" style="0" customWidth="1"/>
    <col min="3" max="3" width="13.75390625" style="0" customWidth="1"/>
    <col min="4" max="4" width="13.125" style="0" customWidth="1"/>
    <col min="5" max="5" width="14.875" style="0" customWidth="1"/>
  </cols>
  <sheetData>
    <row r="1" spans="2:5" ht="20.25">
      <c r="B1" s="2"/>
      <c r="C1" s="2"/>
      <c r="D1" s="2"/>
      <c r="E1" s="3" t="s">
        <v>1</v>
      </c>
    </row>
    <row r="2" spans="2:5" ht="20.25">
      <c r="B2" s="2"/>
      <c r="C2" s="2"/>
      <c r="D2" s="2"/>
      <c r="E2" s="3"/>
    </row>
    <row r="3" spans="4:5" ht="18.75">
      <c r="D3" s="20" t="s">
        <v>38</v>
      </c>
      <c r="E3" s="20"/>
    </row>
    <row r="4" spans="1:5" ht="18.75">
      <c r="A4" s="21" t="s">
        <v>2</v>
      </c>
      <c r="B4" s="21" t="s">
        <v>3</v>
      </c>
      <c r="C4" s="21">
        <v>2024</v>
      </c>
      <c r="D4" s="21" t="s">
        <v>0</v>
      </c>
      <c r="E4" s="21"/>
    </row>
    <row r="5" spans="1:5" ht="18.75">
      <c r="A5" s="21"/>
      <c r="B5" s="21"/>
      <c r="C5" s="21"/>
      <c r="D5" s="15" t="s">
        <v>39</v>
      </c>
      <c r="E5" s="15" t="s">
        <v>44</v>
      </c>
    </row>
    <row r="6" spans="1:5" ht="31.5">
      <c r="A6" s="6" t="s">
        <v>4</v>
      </c>
      <c r="B6" s="7" t="s">
        <v>5</v>
      </c>
      <c r="C6" s="22">
        <f>SUM(C7:C16)</f>
        <v>2587</v>
      </c>
      <c r="D6" s="22">
        <f>SUM(D7:D16)</f>
        <v>2690</v>
      </c>
      <c r="E6" s="22">
        <f>SUM(E7:E16)</f>
        <v>2804</v>
      </c>
    </row>
    <row r="7" spans="1:5" ht="27" customHeight="1">
      <c r="A7" s="5" t="s">
        <v>6</v>
      </c>
      <c r="B7" s="8" t="s">
        <v>7</v>
      </c>
      <c r="C7" s="16">
        <v>608</v>
      </c>
      <c r="D7" s="16">
        <v>658</v>
      </c>
      <c r="E7" s="16">
        <v>722</v>
      </c>
    </row>
    <row r="8" spans="1:5" ht="63">
      <c r="A8" s="5" t="s">
        <v>8</v>
      </c>
      <c r="B8" s="8" t="s">
        <v>9</v>
      </c>
      <c r="C8" s="16">
        <v>865</v>
      </c>
      <c r="D8" s="16">
        <v>908</v>
      </c>
      <c r="E8" s="16">
        <v>945</v>
      </c>
    </row>
    <row r="9" spans="1:6" ht="31.5">
      <c r="A9" s="5" t="s">
        <v>10</v>
      </c>
      <c r="B9" s="8" t="s">
        <v>11</v>
      </c>
      <c r="C9" s="16">
        <v>485</v>
      </c>
      <c r="D9" s="16">
        <v>488</v>
      </c>
      <c r="E9" s="16">
        <v>490</v>
      </c>
      <c r="F9" s="1"/>
    </row>
    <row r="10" spans="1:5" ht="31.5">
      <c r="A10" s="5" t="s">
        <v>12</v>
      </c>
      <c r="B10" s="8" t="s">
        <v>13</v>
      </c>
      <c r="C10" s="16">
        <v>212</v>
      </c>
      <c r="D10" s="16">
        <v>214</v>
      </c>
      <c r="E10" s="16">
        <v>218</v>
      </c>
    </row>
    <row r="11" spans="1:5" ht="25.5" customHeight="1">
      <c r="A11" s="5" t="s">
        <v>14</v>
      </c>
      <c r="B11" s="8" t="s">
        <v>15</v>
      </c>
      <c r="C11" s="16">
        <v>319</v>
      </c>
      <c r="D11" s="16">
        <v>324</v>
      </c>
      <c r="E11" s="16">
        <v>331</v>
      </c>
    </row>
    <row r="12" spans="1:5" ht="31.5">
      <c r="A12" s="5" t="s">
        <v>16</v>
      </c>
      <c r="B12" s="9" t="s">
        <v>17</v>
      </c>
      <c r="C12" s="16">
        <v>98</v>
      </c>
      <c r="D12" s="16">
        <v>98</v>
      </c>
      <c r="E12" s="16">
        <v>98</v>
      </c>
    </row>
    <row r="13" spans="1:5" ht="47.25">
      <c r="A13" s="17" t="s">
        <v>42</v>
      </c>
      <c r="B13" s="18" t="s">
        <v>43</v>
      </c>
      <c r="C13" s="16">
        <v>0</v>
      </c>
      <c r="D13" s="16">
        <v>0</v>
      </c>
      <c r="E13" s="16">
        <v>0</v>
      </c>
    </row>
    <row r="14" spans="1:5" ht="38.25" customHeight="1">
      <c r="A14" s="5" t="s">
        <v>18</v>
      </c>
      <c r="B14" s="10" t="s">
        <v>19</v>
      </c>
      <c r="C14" s="16">
        <v>0</v>
      </c>
      <c r="D14" s="16">
        <v>0</v>
      </c>
      <c r="E14" s="16">
        <v>0</v>
      </c>
    </row>
    <row r="15" spans="1:5" ht="31.5">
      <c r="A15" s="5" t="s">
        <v>20</v>
      </c>
      <c r="B15" s="9" t="s">
        <v>21</v>
      </c>
      <c r="C15" s="16">
        <v>0</v>
      </c>
      <c r="D15" s="16">
        <v>0</v>
      </c>
      <c r="E15" s="16">
        <v>0</v>
      </c>
    </row>
    <row r="16" spans="1:5" ht="22.5" customHeight="1">
      <c r="A16" s="5" t="s">
        <v>22</v>
      </c>
      <c r="B16" s="9" t="s">
        <v>23</v>
      </c>
      <c r="C16" s="16">
        <v>0</v>
      </c>
      <c r="D16" s="16">
        <v>0</v>
      </c>
      <c r="E16" s="16">
        <v>0</v>
      </c>
    </row>
    <row r="17" spans="1:5" ht="25.5" customHeight="1">
      <c r="A17" s="6" t="s">
        <v>24</v>
      </c>
      <c r="B17" s="11" t="s">
        <v>25</v>
      </c>
      <c r="C17" s="13">
        <f>SUM(C18:C23)</f>
        <v>4645.900000000001</v>
      </c>
      <c r="D17" s="13">
        <f>SUM(D18:D23)</f>
        <v>3782.5</v>
      </c>
      <c r="E17" s="13">
        <f>SUM(E18:E23)</f>
        <v>78353.1</v>
      </c>
    </row>
    <row r="18" spans="1:5" ht="23.25" customHeight="1">
      <c r="A18" s="5" t="s">
        <v>33</v>
      </c>
      <c r="B18" s="8" t="s">
        <v>26</v>
      </c>
      <c r="C18" s="16">
        <f>1758+2368.1</f>
        <v>4126.1</v>
      </c>
      <c r="D18" s="16">
        <f>1319+2332</f>
        <v>3651</v>
      </c>
      <c r="E18" s="16">
        <f>1353.7+2360.6</f>
        <v>3714.3</v>
      </c>
    </row>
    <row r="19" spans="1:5" ht="23.25" customHeight="1">
      <c r="A19" s="5" t="s">
        <v>34</v>
      </c>
      <c r="B19" s="8" t="s">
        <v>27</v>
      </c>
      <c r="C19" s="14">
        <v>0</v>
      </c>
      <c r="D19" s="14">
        <v>0</v>
      </c>
      <c r="E19" s="14">
        <v>74507.3</v>
      </c>
    </row>
    <row r="20" spans="1:5" ht="23.25" customHeight="1">
      <c r="A20" s="5" t="s">
        <v>35</v>
      </c>
      <c r="B20" s="8" t="s">
        <v>28</v>
      </c>
      <c r="C20" s="14">
        <f>123.5+3.8</f>
        <v>127.3</v>
      </c>
      <c r="D20" s="14">
        <f>3.8+127.7</f>
        <v>131.5</v>
      </c>
      <c r="E20" s="14">
        <f>127.7+3.8</f>
        <v>131.5</v>
      </c>
    </row>
    <row r="21" spans="1:5" ht="21.75" customHeight="1">
      <c r="A21" s="5" t="s">
        <v>36</v>
      </c>
      <c r="B21" s="8" t="s">
        <v>29</v>
      </c>
      <c r="C21" s="14">
        <v>392.5</v>
      </c>
      <c r="D21" s="14">
        <v>0</v>
      </c>
      <c r="E21" s="14">
        <v>0</v>
      </c>
    </row>
    <row r="22" spans="1:5" ht="31.5">
      <c r="A22" s="5" t="s">
        <v>37</v>
      </c>
      <c r="B22" s="12" t="s">
        <v>30</v>
      </c>
      <c r="C22" s="14">
        <v>0</v>
      </c>
      <c r="D22" s="14">
        <v>0</v>
      </c>
      <c r="E22" s="14">
        <v>0</v>
      </c>
    </row>
    <row r="23" spans="1:5" ht="78.75">
      <c r="A23" s="5" t="s">
        <v>40</v>
      </c>
      <c r="B23" s="12" t="s">
        <v>41</v>
      </c>
      <c r="C23" s="14">
        <v>0</v>
      </c>
      <c r="D23" s="14">
        <v>0</v>
      </c>
      <c r="E23" s="14">
        <v>0</v>
      </c>
    </row>
    <row r="24" spans="1:5" ht="15.75">
      <c r="A24" s="6"/>
      <c r="B24" s="7" t="s">
        <v>31</v>
      </c>
      <c r="C24" s="13">
        <f>C17+C6</f>
        <v>7232.900000000001</v>
      </c>
      <c r="D24" s="13">
        <f>D17+D6</f>
        <v>6472.5</v>
      </c>
      <c r="E24" s="13">
        <f>E17+E6</f>
        <v>81157.1</v>
      </c>
    </row>
    <row r="26" ht="15.75">
      <c r="A26" s="4" t="s">
        <v>32</v>
      </c>
    </row>
    <row r="28" spans="3:5" ht="12.75">
      <c r="C28" s="19">
        <f>2587+C17</f>
        <v>7232.900000000001</v>
      </c>
      <c r="D28" s="19">
        <f>2690+D17</f>
        <v>6472.5</v>
      </c>
      <c r="E28" s="19">
        <f>2804+E17</f>
        <v>81157.1</v>
      </c>
    </row>
  </sheetData>
  <sheetProtection/>
  <mergeCells count="5">
    <mergeCell ref="D3:E3"/>
    <mergeCell ref="A4:A5"/>
    <mergeCell ref="B4:B5"/>
    <mergeCell ref="C4:C5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ЛосьЕс</dc:creator>
  <cp:keywords/>
  <dc:description/>
  <cp:lastModifiedBy>budget</cp:lastModifiedBy>
  <cp:lastPrinted>2021-11-08T11:45:58Z</cp:lastPrinted>
  <dcterms:created xsi:type="dcterms:W3CDTF">2006-06-01T14:09:50Z</dcterms:created>
  <dcterms:modified xsi:type="dcterms:W3CDTF">2023-11-02T13:13:34Z</dcterms:modified>
  <cp:category/>
  <cp:version/>
  <cp:contentType/>
  <cp:contentStatus/>
</cp:coreProperties>
</file>